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60" windowHeight="4185" tabRatio="599" activeTab="0"/>
  </bookViews>
  <sheets>
    <sheet name="střednědobý výhled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<sst xmlns="http://schemas.openxmlformats.org/spreadsheetml/2006/main" count="80" uniqueCount="71">
  <si>
    <t>město</t>
  </si>
  <si>
    <t>celkem</t>
  </si>
  <si>
    <t>Cestovné</t>
  </si>
  <si>
    <t>Daň silniční</t>
  </si>
  <si>
    <t>Prodaný materiál</t>
  </si>
  <si>
    <t>Dary</t>
  </si>
  <si>
    <t>Manka a škody</t>
  </si>
  <si>
    <t>Daň z příjmů</t>
  </si>
  <si>
    <t>CELKEM NÁKLADY</t>
  </si>
  <si>
    <t>úplata</t>
  </si>
  <si>
    <t>Náklady na reprezentaci</t>
  </si>
  <si>
    <t>číslo
účtu</t>
  </si>
  <si>
    <t>název</t>
  </si>
  <si>
    <t>doplňková
činnost</t>
  </si>
  <si>
    <t>ostatní,
úřad práce</t>
  </si>
  <si>
    <t>Ostatní služby</t>
  </si>
  <si>
    <t>Odpisy dlouhodobého majetku</t>
  </si>
  <si>
    <t>Smluvní pokuty a úroky z prodlení</t>
  </si>
  <si>
    <t>Dodatečné odvody daně z příjmů</t>
  </si>
  <si>
    <t>tř.5</t>
  </si>
  <si>
    <t>tř. 6</t>
  </si>
  <si>
    <r>
      <t>ROZDÍL VÝNOS</t>
    </r>
    <r>
      <rPr>
        <b/>
        <sz val="8"/>
        <rFont val="Arial"/>
        <family val="2"/>
      </rPr>
      <t>Ů</t>
    </r>
    <r>
      <rPr>
        <b/>
        <sz val="8"/>
        <rFont val="Arial CE"/>
        <family val="2"/>
      </rPr>
      <t xml:space="preserve"> A NÁKLAD</t>
    </r>
    <r>
      <rPr>
        <b/>
        <sz val="8"/>
        <rFont val="Arial"/>
        <family val="2"/>
      </rPr>
      <t>Ů</t>
    </r>
  </si>
  <si>
    <t>Ostatní dotace</t>
  </si>
  <si>
    <t>Prodané zboží</t>
  </si>
  <si>
    <t>Zákonné sociální a zdravotní pojištění</t>
  </si>
  <si>
    <t>Jiné sociální náklady</t>
  </si>
  <si>
    <t>Jiné daně a poplatky</t>
  </si>
  <si>
    <t>Jiné pokuty a penále</t>
  </si>
  <si>
    <t>Tvorba fondů</t>
  </si>
  <si>
    <t>Náklady z odepsaných pohledávek</t>
  </si>
  <si>
    <t>Kurzové ztráty</t>
  </si>
  <si>
    <t>Výnosy z prodaného zboží</t>
  </si>
  <si>
    <t>Výnosy z prodeje materiálu</t>
  </si>
  <si>
    <t>Výnosy z prodeje DNM</t>
  </si>
  <si>
    <t>Výnosy z prodeje DHM kromě pozemků</t>
  </si>
  <si>
    <t>Čerpání fondů</t>
  </si>
  <si>
    <r>
      <t xml:space="preserve">Finanční výnosy </t>
    </r>
    <r>
      <rPr>
        <sz val="8"/>
        <rFont val="Arial CE"/>
        <family val="0"/>
      </rPr>
      <t>- úroky</t>
    </r>
  </si>
  <si>
    <r>
      <t xml:space="preserve">Finanční výnosy </t>
    </r>
    <r>
      <rPr>
        <sz val="8"/>
        <rFont val="Arial CE"/>
        <family val="0"/>
      </rPr>
      <t>- kurzové zisky</t>
    </r>
  </si>
  <si>
    <t>CELKEM VÝNOSY</t>
  </si>
  <si>
    <r>
      <t>SR</t>
    </r>
    <r>
      <rPr>
        <sz val="8"/>
        <rFont val="Arial CE"/>
        <family val="0"/>
      </rPr>
      <t xml:space="preserve"> - d</t>
    </r>
    <r>
      <rPr>
        <sz val="8"/>
        <rFont val="Arial CE"/>
        <family val="2"/>
      </rPr>
      <t>otace z úřadu práce</t>
    </r>
  </si>
  <si>
    <t>dotace kraje</t>
  </si>
  <si>
    <t>Prodaný DNM</t>
  </si>
  <si>
    <t>Prodaný DHM</t>
  </si>
  <si>
    <t>Náklady z drobného dlouhodob.majet.</t>
  </si>
  <si>
    <r>
      <t xml:space="preserve">institucí </t>
    </r>
    <r>
      <rPr>
        <sz val="8"/>
        <rFont val="Arial CE"/>
        <family val="0"/>
      </rPr>
      <t xml:space="preserve">(zřizovatel) - </t>
    </r>
    <r>
      <rPr>
        <sz val="8"/>
        <rFont val="Arial CE"/>
        <family val="2"/>
      </rPr>
      <t xml:space="preserve">ÚP - </t>
    </r>
  </si>
  <si>
    <r>
      <rPr>
        <b/>
        <sz val="8"/>
        <rFont val="Arial CE"/>
        <family val="0"/>
      </rPr>
      <t>institucí</t>
    </r>
    <r>
      <rPr>
        <sz val="8"/>
        <rFont val="Arial CE"/>
        <family val="0"/>
      </rPr>
      <t xml:space="preserve"> (kraj) - p</t>
    </r>
    <r>
      <rPr>
        <sz val="8"/>
        <rFont val="Arial CE"/>
        <family val="2"/>
      </rPr>
      <t>říspěvek na mzdy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</si>
  <si>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na odvody</t>
    </r>
  </si>
  <si>
    <r>
      <t xml:space="preserve">institucí </t>
    </r>
    <r>
      <rPr>
        <sz val="8"/>
        <rFont val="Arial CE"/>
        <family val="0"/>
      </rPr>
      <t>(kraj)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0"/>
      </rPr>
      <t>- p</t>
    </r>
    <r>
      <rPr>
        <sz val="8"/>
        <rFont val="Arial CE"/>
        <family val="2"/>
      </rPr>
      <t>říspěvek na FKSP</t>
    </r>
  </si>
  <si>
    <r>
      <t xml:space="preserve">institucí </t>
    </r>
    <r>
      <rPr>
        <sz val="8"/>
        <rFont val="Arial CE"/>
        <family val="0"/>
      </rPr>
      <t>(kraj) - p</t>
    </r>
    <r>
      <rPr>
        <sz val="8"/>
        <rFont val="Arial CE"/>
        <family val="2"/>
      </rPr>
      <t>říspěvek - ostatní</t>
    </r>
  </si>
  <si>
    <t>CELK. výnosy vybraných míst. vládních</t>
  </si>
  <si>
    <t>ÚP - účelový příspěvek     SR - státní rozpočet</t>
  </si>
  <si>
    <t>Výnosy z vyřazených pohledávek</t>
  </si>
  <si>
    <t>Spotřeba materiálu</t>
  </si>
  <si>
    <t>Spotřeba energie</t>
  </si>
  <si>
    <t>Opravy a udržování</t>
  </si>
  <si>
    <t>Mzdové náklady</t>
  </si>
  <si>
    <t>Jiné soc. pojištění-pojistné zaměstnanců</t>
  </si>
  <si>
    <t>Zákonné sociální náklady</t>
  </si>
  <si>
    <t>Ostatní náklady z činnosti</t>
  </si>
  <si>
    <t>Výnosy z prodeje služeb</t>
  </si>
  <si>
    <t xml:space="preserve">Výnosy z pronájmu </t>
  </si>
  <si>
    <t>Ostatní výnosy z činnosti</t>
  </si>
  <si>
    <t>Výnosy z prodeje výrobků</t>
  </si>
  <si>
    <r>
      <t xml:space="preserve">institucí </t>
    </r>
    <r>
      <rPr>
        <sz val="8"/>
        <rFont val="Arial CE"/>
        <family val="2"/>
      </rPr>
      <t>- dotace MPSV</t>
    </r>
  </si>
  <si>
    <t xml:space="preserve"> </t>
  </si>
  <si>
    <t>Podpis ředitele organizace:</t>
  </si>
  <si>
    <r>
      <t xml:space="preserve">institucí </t>
    </r>
    <r>
      <rPr>
        <sz val="7"/>
        <rFont val="Arial CE"/>
        <family val="0"/>
      </rPr>
      <t>(zřizovatel)</t>
    </r>
    <r>
      <rPr>
        <b/>
        <sz val="7"/>
        <rFont val="Arial CE"/>
        <family val="0"/>
      </rPr>
      <t xml:space="preserve"> </t>
    </r>
    <r>
      <rPr>
        <sz val="7"/>
        <rFont val="Arial CE"/>
        <family val="0"/>
      </rPr>
      <t>- provozní příspěvek</t>
    </r>
  </si>
  <si>
    <t>Ing. Luboš Trojna</t>
  </si>
  <si>
    <t>výhled rozpočtu na rok 2025</t>
  </si>
  <si>
    <t>výhled rozpočtu na rok 2026</t>
  </si>
  <si>
    <t>V Mostě, dne:  07. 12. 2023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</si>
</sst>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[$-405]d\.\ mmmm\ yyyy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4" fillId="0" borderId="10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3" xfId="0" applyNumberFormat="1" applyFont="1" applyFill="1" applyBorder="1" applyAlignment="1" applyProtection="1">
      <alignment horizontal="right" vertical="center"/>
      <protection locked="0"/>
    </xf>
    <xf numFmtId="3" fontId="4" fillId="33" borderId="11" xfId="0" applyNumberFormat="1" applyFont="1" applyFill="1" applyBorder="1" applyAlignment="1" applyProtection="1">
      <alignment horizontal="right" vertical="center"/>
      <protection locked="0"/>
    </xf>
    <xf numFmtId="3" fontId="4" fillId="33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33" borderId="14" xfId="0" applyNumberFormat="1" applyFont="1" applyFill="1" applyBorder="1" applyAlignment="1" applyProtection="1">
      <alignment horizontal="right" vertical="center"/>
      <protection locked="0"/>
    </xf>
    <xf numFmtId="3" fontId="4" fillId="33" borderId="15" xfId="0" applyNumberFormat="1" applyFont="1" applyFill="1" applyBorder="1" applyAlignment="1" applyProtection="1">
      <alignment horizontal="right" vertical="center"/>
      <protection locked="0"/>
    </xf>
    <xf numFmtId="3" fontId="4" fillId="33" borderId="16" xfId="0" applyNumberFormat="1" applyFont="1" applyFill="1" applyBorder="1" applyAlignment="1" applyProtection="1">
      <alignment horizontal="right" vertical="center"/>
      <protection locked="0"/>
    </xf>
    <xf numFmtId="3" fontId="4" fillId="33" borderId="17" xfId="0" applyNumberFormat="1" applyFont="1" applyFill="1" applyBorder="1" applyAlignment="1" applyProtection="1">
      <alignment horizontal="right" vertical="center"/>
      <protection locked="0"/>
    </xf>
    <xf numFmtId="3" fontId="4" fillId="33" borderId="18" xfId="0" applyNumberFormat="1" applyFont="1" applyFill="1" applyBorder="1" applyAlignment="1" applyProtection="1">
      <alignment horizontal="right" vertical="center"/>
      <protection locked="0"/>
    </xf>
    <xf numFmtId="3" fontId="4" fillId="33" borderId="19" xfId="0" applyNumberFormat="1" applyFont="1" applyFill="1" applyBorder="1" applyAlignment="1" applyProtection="1">
      <alignment horizontal="right" vertical="center"/>
      <protection locked="0"/>
    </xf>
    <xf numFmtId="3" fontId="4" fillId="33" borderId="20" xfId="0" applyNumberFormat="1" applyFont="1" applyFill="1" applyBorder="1" applyAlignment="1" applyProtection="1">
      <alignment horizontal="right" vertical="center"/>
      <protection locked="0"/>
    </xf>
    <xf numFmtId="3" fontId="4" fillId="33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2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3" fontId="4" fillId="0" borderId="23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2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5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3" fontId="5" fillId="0" borderId="11" xfId="0" applyNumberFormat="1" applyFont="1" applyFill="1" applyBorder="1" applyAlignment="1" applyProtection="1">
      <alignment horizontal="right" vertical="center"/>
      <protection/>
    </xf>
    <xf numFmtId="3" fontId="5" fillId="0" borderId="12" xfId="0" applyNumberFormat="1" applyFont="1" applyFill="1" applyBorder="1" applyAlignment="1" applyProtection="1">
      <alignment horizontal="right" vertical="center"/>
      <protection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3" fontId="5" fillId="0" borderId="18" xfId="0" applyNumberFormat="1" applyFont="1" applyFill="1" applyBorder="1" applyAlignment="1" applyProtection="1">
      <alignment horizontal="right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/>
    </xf>
    <xf numFmtId="3" fontId="5" fillId="0" borderId="21" xfId="0" applyNumberFormat="1" applyFont="1" applyFill="1" applyBorder="1" applyAlignment="1" applyProtection="1">
      <alignment horizontal="right" vertical="center"/>
      <protection/>
    </xf>
    <xf numFmtId="3" fontId="5" fillId="0" borderId="28" xfId="0" applyNumberFormat="1" applyFont="1" applyFill="1" applyBorder="1" applyAlignment="1" applyProtection="1">
      <alignment horizontal="right" vertical="center"/>
      <protection/>
    </xf>
    <xf numFmtId="3" fontId="5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/>
      <protection locked="0"/>
    </xf>
    <xf numFmtId="3" fontId="4" fillId="0" borderId="0" xfId="0" applyNumberFormat="1" applyFont="1" applyAlignment="1" applyProtection="1">
      <alignment vertical="center"/>
      <protection locked="0"/>
    </xf>
    <xf numFmtId="3" fontId="4" fillId="0" borderId="23" xfId="0" applyNumberFormat="1" applyFont="1" applyBorder="1" applyAlignment="1" applyProtection="1">
      <alignment vertical="center"/>
      <protection locked="0"/>
    </xf>
    <xf numFmtId="3" fontId="6" fillId="12" borderId="29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/>
      <protection/>
    </xf>
    <xf numFmtId="3" fontId="6" fillId="12" borderId="30" xfId="0" applyNumberFormat="1" applyFont="1" applyFill="1" applyBorder="1" applyAlignment="1" applyProtection="1">
      <alignment horizontal="center" vertical="center" wrapText="1"/>
      <protection/>
    </xf>
    <xf numFmtId="3" fontId="6" fillId="12" borderId="31" xfId="0" applyNumberFormat="1" applyFont="1" applyFill="1" applyBorder="1" applyAlignment="1" applyProtection="1">
      <alignment horizontal="center" vertical="center" wrapText="1"/>
      <protection/>
    </xf>
    <xf numFmtId="3" fontId="6" fillId="12" borderId="32" xfId="0" applyNumberFormat="1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left" vertical="center"/>
      <protection/>
    </xf>
    <xf numFmtId="0" fontId="5" fillId="12" borderId="33" xfId="0" applyFont="1" applyFill="1" applyBorder="1" applyAlignment="1" applyProtection="1">
      <alignment horizontal="center" vertical="center"/>
      <protection/>
    </xf>
    <xf numFmtId="0" fontId="5" fillId="12" borderId="32" xfId="0" applyFont="1" applyFill="1" applyBorder="1" applyAlignment="1" applyProtection="1">
      <alignment horizontal="center" vertical="center"/>
      <protection/>
    </xf>
    <xf numFmtId="3" fontId="5" fillId="12" borderId="34" xfId="0" applyNumberFormat="1" applyFont="1" applyFill="1" applyBorder="1" applyAlignment="1" applyProtection="1">
      <alignment horizontal="right" vertical="center"/>
      <protection/>
    </xf>
    <xf numFmtId="0" fontId="5" fillId="12" borderId="35" xfId="0" applyFont="1" applyFill="1" applyBorder="1" applyAlignment="1" applyProtection="1">
      <alignment horizontal="left" vertical="center"/>
      <protection/>
    </xf>
    <xf numFmtId="0" fontId="5" fillId="12" borderId="35" xfId="0" applyFont="1" applyFill="1" applyBorder="1" applyAlignment="1" applyProtection="1">
      <alignment horizontal="center" vertical="center"/>
      <protection/>
    </xf>
    <xf numFmtId="3" fontId="5" fillId="12" borderId="36" xfId="0" applyNumberFormat="1" applyFont="1" applyFill="1" applyBorder="1" applyAlignment="1" applyProtection="1">
      <alignment horizontal="right" vertical="center"/>
      <protection/>
    </xf>
    <xf numFmtId="3" fontId="5" fillId="12" borderId="37" xfId="0" applyNumberFormat="1" applyFont="1" applyFill="1" applyBorder="1" applyAlignment="1" applyProtection="1">
      <alignment horizontal="right" vertical="center"/>
      <protection/>
    </xf>
    <xf numFmtId="3" fontId="5" fillId="12" borderId="29" xfId="0" applyNumberFormat="1" applyFont="1" applyFill="1" applyBorder="1" applyAlignment="1" applyProtection="1">
      <alignment horizontal="right" vertical="center"/>
      <protection/>
    </xf>
    <xf numFmtId="3" fontId="5" fillId="12" borderId="30" xfId="0" applyNumberFormat="1" applyFont="1" applyFill="1" applyBorder="1" applyAlignment="1" applyProtection="1">
      <alignment horizontal="righ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33" borderId="25" xfId="0" applyFont="1" applyFill="1" applyBorder="1" applyAlignment="1" applyProtection="1">
      <alignment horizontal="center" vertical="center"/>
      <protection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Fill="1" applyBorder="1" applyAlignment="1" applyProtection="1">
      <alignment horizontal="right" vertical="center"/>
      <protection locked="0"/>
    </xf>
    <xf numFmtId="3" fontId="4" fillId="0" borderId="21" xfId="0" applyNumberFormat="1" applyFont="1" applyBorder="1" applyAlignment="1" applyProtection="1">
      <alignment horizontal="right" vertical="center"/>
      <protection/>
    </xf>
    <xf numFmtId="3" fontId="5" fillId="12" borderId="33" xfId="0" applyNumberFormat="1" applyFont="1" applyFill="1" applyBorder="1" applyAlignment="1" applyProtection="1">
      <alignment horizontal="right" vertical="center"/>
      <protection/>
    </xf>
    <xf numFmtId="3" fontId="5" fillId="12" borderId="32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Border="1" applyAlignment="1" applyProtection="1">
      <alignment vertical="center"/>
      <protection locked="0"/>
    </xf>
    <xf numFmtId="0" fontId="10" fillId="0" borderId="22" xfId="0" applyFont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2" xfId="0" applyFont="1" applyFill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3" fontId="10" fillId="12" borderId="31" xfId="0" applyNumberFormat="1" applyFont="1" applyFill="1" applyBorder="1" applyAlignment="1" applyProtection="1">
      <alignment horizontal="center" vertical="center"/>
      <protection/>
    </xf>
    <xf numFmtId="3" fontId="10" fillId="12" borderId="34" xfId="0" applyNumberFormat="1" applyFont="1" applyFill="1" applyBorder="1" applyAlignment="1" applyProtection="1">
      <alignment horizontal="center" vertical="center"/>
      <protection/>
    </xf>
    <xf numFmtId="0" fontId="6" fillId="12" borderId="38" xfId="0" applyFont="1" applyFill="1" applyBorder="1" applyAlignment="1" applyProtection="1">
      <alignment horizontal="center" vertical="center"/>
      <protection/>
    </xf>
    <xf numFmtId="0" fontId="6" fillId="12" borderId="35" xfId="0" applyFont="1" applyFill="1" applyBorder="1" applyAlignment="1" applyProtection="1" quotePrefix="1">
      <alignment horizontal="center" vertical="center"/>
      <protection/>
    </xf>
    <xf numFmtId="0" fontId="6" fillId="12" borderId="38" xfId="0" applyFont="1" applyFill="1" applyBorder="1" applyAlignment="1" applyProtection="1">
      <alignment horizontal="center" vertical="center" wrapText="1"/>
      <protection/>
    </xf>
    <xf numFmtId="0" fontId="6" fillId="12" borderId="3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workbookViewId="0" topLeftCell="A16">
      <selection activeCell="F53" sqref="F53"/>
    </sheetView>
  </sheetViews>
  <sheetFormatPr defaultColWidth="9.00390625" defaultRowHeight="15.75" customHeight="1"/>
  <cols>
    <col min="1" max="1" width="28.25390625" style="4" customWidth="1"/>
    <col min="2" max="2" width="4.125" style="2" customWidth="1"/>
    <col min="3" max="3" width="6.25390625" style="5" customWidth="1"/>
    <col min="4" max="4" width="6.875" style="5" customWidth="1"/>
    <col min="5" max="6" width="6.25390625" style="5" customWidth="1"/>
    <col min="7" max="7" width="7.00390625" style="5" customWidth="1"/>
    <col min="8" max="8" width="7.625" style="5" customWidth="1"/>
    <col min="9" max="12" width="6.25390625" style="5" customWidth="1"/>
    <col min="13" max="14" width="7.00390625" style="5" customWidth="1"/>
    <col min="15" max="16384" width="9.125" style="2" customWidth="1"/>
  </cols>
  <sheetData>
    <row r="1" spans="1:14" s="1" customFormat="1" ht="15" customHeight="1" thickBot="1">
      <c r="A1" s="107" t="s">
        <v>12</v>
      </c>
      <c r="B1" s="109" t="s">
        <v>11</v>
      </c>
      <c r="C1" s="105" t="s">
        <v>68</v>
      </c>
      <c r="D1" s="105"/>
      <c r="E1" s="105"/>
      <c r="F1" s="105"/>
      <c r="G1" s="105"/>
      <c r="H1" s="106"/>
      <c r="I1" s="105" t="s">
        <v>69</v>
      </c>
      <c r="J1" s="105"/>
      <c r="K1" s="105"/>
      <c r="L1" s="105"/>
      <c r="M1" s="105"/>
      <c r="N1" s="106"/>
    </row>
    <row r="2" spans="1:14" s="1" customFormat="1" ht="27" customHeight="1" thickBot="1">
      <c r="A2" s="108"/>
      <c r="B2" s="110"/>
      <c r="C2" s="76" t="s">
        <v>0</v>
      </c>
      <c r="D2" s="77" t="s">
        <v>9</v>
      </c>
      <c r="E2" s="78" t="s">
        <v>14</v>
      </c>
      <c r="F2" s="78" t="s">
        <v>40</v>
      </c>
      <c r="G2" s="79" t="s">
        <v>13</v>
      </c>
      <c r="H2" s="80" t="s">
        <v>1</v>
      </c>
      <c r="I2" s="76" t="s">
        <v>0</v>
      </c>
      <c r="J2" s="77" t="s">
        <v>9</v>
      </c>
      <c r="K2" s="78" t="s">
        <v>14</v>
      </c>
      <c r="L2" s="78" t="s">
        <v>40</v>
      </c>
      <c r="M2" s="79" t="s">
        <v>13</v>
      </c>
      <c r="N2" s="80" t="s">
        <v>1</v>
      </c>
    </row>
    <row r="3" spans="1:14" s="3" customFormat="1" ht="13.5" customHeight="1">
      <c r="A3" s="51" t="s">
        <v>52</v>
      </c>
      <c r="B3" s="52">
        <v>501</v>
      </c>
      <c r="C3" s="53"/>
      <c r="D3" s="54">
        <v>24000</v>
      </c>
      <c r="E3" s="54"/>
      <c r="F3" s="54"/>
      <c r="G3" s="55"/>
      <c r="H3" s="56">
        <f aca="true" t="shared" si="0" ref="H3:H31">SUM(C3:G3)</f>
        <v>24000</v>
      </c>
      <c r="I3" s="53"/>
      <c r="J3" s="54">
        <v>24000</v>
      </c>
      <c r="K3" s="54"/>
      <c r="L3" s="54"/>
      <c r="M3" s="55"/>
      <c r="N3" s="56">
        <f aca="true" t="shared" si="1" ref="N3:N31">SUM(I3:M3)</f>
        <v>24000</v>
      </c>
    </row>
    <row r="4" spans="1:14" s="3" customFormat="1" ht="13.5" customHeight="1">
      <c r="A4" s="51" t="s">
        <v>53</v>
      </c>
      <c r="B4" s="52">
        <v>502</v>
      </c>
      <c r="C4" s="53">
        <v>10000</v>
      </c>
      <c r="D4" s="54">
        <v>10000</v>
      </c>
      <c r="E4" s="54"/>
      <c r="F4" s="54"/>
      <c r="G4" s="55"/>
      <c r="H4" s="56">
        <f t="shared" si="0"/>
        <v>20000</v>
      </c>
      <c r="I4" s="53">
        <v>10000</v>
      </c>
      <c r="J4" s="54">
        <v>10000</v>
      </c>
      <c r="K4" s="54"/>
      <c r="L4" s="54"/>
      <c r="M4" s="55"/>
      <c r="N4" s="56">
        <f t="shared" si="1"/>
        <v>20000</v>
      </c>
    </row>
    <row r="5" spans="1:14" s="3" customFormat="1" ht="13.5" customHeight="1">
      <c r="A5" s="51" t="s">
        <v>23</v>
      </c>
      <c r="B5" s="52">
        <v>504</v>
      </c>
      <c r="C5" s="53"/>
      <c r="D5" s="54"/>
      <c r="E5" s="54"/>
      <c r="F5" s="54"/>
      <c r="G5" s="55"/>
      <c r="H5" s="56">
        <f t="shared" si="0"/>
        <v>0</v>
      </c>
      <c r="I5" s="53"/>
      <c r="J5" s="54"/>
      <c r="K5" s="54"/>
      <c r="L5" s="54"/>
      <c r="M5" s="55"/>
      <c r="N5" s="56">
        <f t="shared" si="1"/>
        <v>0</v>
      </c>
    </row>
    <row r="6" spans="1:14" s="3" customFormat="1" ht="13.5" customHeight="1">
      <c r="A6" s="51" t="s">
        <v>54</v>
      </c>
      <c r="B6" s="52">
        <v>511</v>
      </c>
      <c r="C6" s="53">
        <v>10000</v>
      </c>
      <c r="D6" s="54">
        <v>2000</v>
      </c>
      <c r="E6" s="54"/>
      <c r="F6" s="54"/>
      <c r="G6" s="55"/>
      <c r="H6" s="56">
        <f t="shared" si="0"/>
        <v>12000</v>
      </c>
      <c r="I6" s="53">
        <v>10000</v>
      </c>
      <c r="J6" s="54">
        <v>2000</v>
      </c>
      <c r="K6" s="54"/>
      <c r="L6" s="54"/>
      <c r="M6" s="55"/>
      <c r="N6" s="56">
        <f t="shared" si="1"/>
        <v>12000</v>
      </c>
    </row>
    <row r="7" spans="1:14" ht="13.5" customHeight="1">
      <c r="A7" s="51" t="s">
        <v>2</v>
      </c>
      <c r="B7" s="42">
        <v>512</v>
      </c>
      <c r="C7" s="6"/>
      <c r="D7" s="7">
        <v>50</v>
      </c>
      <c r="E7" s="7"/>
      <c r="F7" s="7"/>
      <c r="G7" s="8"/>
      <c r="H7" s="30">
        <f t="shared" si="0"/>
        <v>50</v>
      </c>
      <c r="I7" s="6"/>
      <c r="J7" s="7">
        <v>50</v>
      </c>
      <c r="K7" s="7"/>
      <c r="L7" s="7"/>
      <c r="M7" s="8"/>
      <c r="N7" s="30">
        <f t="shared" si="1"/>
        <v>50</v>
      </c>
    </row>
    <row r="8" spans="1:14" ht="13.5" customHeight="1">
      <c r="A8" s="51" t="s">
        <v>10</v>
      </c>
      <c r="B8" s="42">
        <v>513</v>
      </c>
      <c r="C8" s="6"/>
      <c r="D8" s="7">
        <v>30</v>
      </c>
      <c r="E8" s="7"/>
      <c r="F8" s="7"/>
      <c r="G8" s="8"/>
      <c r="H8" s="30">
        <f t="shared" si="0"/>
        <v>30</v>
      </c>
      <c r="I8" s="6"/>
      <c r="J8" s="7">
        <v>30</v>
      </c>
      <c r="K8" s="7"/>
      <c r="L8" s="7"/>
      <c r="M8" s="8"/>
      <c r="N8" s="30">
        <f t="shared" si="1"/>
        <v>30</v>
      </c>
    </row>
    <row r="9" spans="1:14" s="3" customFormat="1" ht="13.5" customHeight="1">
      <c r="A9" s="51" t="s">
        <v>15</v>
      </c>
      <c r="B9" s="52">
        <v>518</v>
      </c>
      <c r="C9" s="53"/>
      <c r="D9" s="54">
        <v>5300</v>
      </c>
      <c r="E9" s="54"/>
      <c r="F9" s="54"/>
      <c r="G9" s="55"/>
      <c r="H9" s="56">
        <f t="shared" si="0"/>
        <v>5300</v>
      </c>
      <c r="I9" s="53"/>
      <c r="J9" s="54">
        <v>5300</v>
      </c>
      <c r="K9" s="54"/>
      <c r="L9" s="54"/>
      <c r="M9" s="55"/>
      <c r="N9" s="56">
        <f t="shared" si="1"/>
        <v>5300</v>
      </c>
    </row>
    <row r="10" spans="1:14" ht="13.5" customHeight="1">
      <c r="A10" s="57" t="s">
        <v>55</v>
      </c>
      <c r="B10" s="58">
        <v>521</v>
      </c>
      <c r="C10" s="59">
        <v>28000</v>
      </c>
      <c r="D10" s="60">
        <v>57000</v>
      </c>
      <c r="E10" s="61"/>
      <c r="F10" s="61">
        <v>53000</v>
      </c>
      <c r="G10" s="62"/>
      <c r="H10" s="62">
        <f t="shared" si="0"/>
        <v>138000</v>
      </c>
      <c r="I10" s="59">
        <v>28500</v>
      </c>
      <c r="J10" s="60">
        <v>58000</v>
      </c>
      <c r="K10" s="61"/>
      <c r="L10" s="61">
        <v>53000</v>
      </c>
      <c r="M10" s="62"/>
      <c r="N10" s="62">
        <f t="shared" si="1"/>
        <v>139500</v>
      </c>
    </row>
    <row r="11" spans="1:14" ht="13.5" customHeight="1">
      <c r="A11" s="101" t="s">
        <v>24</v>
      </c>
      <c r="B11" s="49">
        <v>524</v>
      </c>
      <c r="C11" s="6">
        <v>9000</v>
      </c>
      <c r="D11" s="13">
        <v>20000</v>
      </c>
      <c r="E11" s="7"/>
      <c r="F11" s="7">
        <v>17000</v>
      </c>
      <c r="G11" s="8"/>
      <c r="H11" s="12">
        <f t="shared" si="0"/>
        <v>46000</v>
      </c>
      <c r="I11" s="6">
        <v>9500</v>
      </c>
      <c r="J11" s="13">
        <v>20500</v>
      </c>
      <c r="K11" s="7"/>
      <c r="L11" s="7">
        <v>17000</v>
      </c>
      <c r="M11" s="8"/>
      <c r="N11" s="12">
        <f t="shared" si="1"/>
        <v>47000</v>
      </c>
    </row>
    <row r="12" spans="1:14" ht="13.5" customHeight="1">
      <c r="A12" s="101" t="s">
        <v>56</v>
      </c>
      <c r="B12" s="49">
        <v>525</v>
      </c>
      <c r="C12" s="6"/>
      <c r="D12" s="13">
        <v>550</v>
      </c>
      <c r="E12" s="7"/>
      <c r="F12" s="7"/>
      <c r="G12" s="8"/>
      <c r="H12" s="12">
        <f t="shared" si="0"/>
        <v>550</v>
      </c>
      <c r="I12" s="6"/>
      <c r="J12" s="13">
        <v>550</v>
      </c>
      <c r="K12" s="7"/>
      <c r="L12" s="7"/>
      <c r="M12" s="8"/>
      <c r="N12" s="12">
        <f t="shared" si="1"/>
        <v>550</v>
      </c>
    </row>
    <row r="13" spans="1:14" ht="13.5" customHeight="1">
      <c r="A13" s="57" t="s">
        <v>57</v>
      </c>
      <c r="B13" s="58">
        <v>527</v>
      </c>
      <c r="C13" s="59"/>
      <c r="D13" s="60">
        <v>3600</v>
      </c>
      <c r="E13" s="61"/>
      <c r="F13" s="61"/>
      <c r="G13" s="62"/>
      <c r="H13" s="62">
        <f t="shared" si="0"/>
        <v>3600</v>
      </c>
      <c r="I13" s="59"/>
      <c r="J13" s="60">
        <v>3700</v>
      </c>
      <c r="K13" s="61"/>
      <c r="L13" s="61"/>
      <c r="M13" s="62"/>
      <c r="N13" s="62">
        <f t="shared" si="1"/>
        <v>3700</v>
      </c>
    </row>
    <row r="14" spans="1:14" ht="13.5" customHeight="1">
      <c r="A14" s="57" t="s">
        <v>25</v>
      </c>
      <c r="B14" s="58">
        <v>528</v>
      </c>
      <c r="C14" s="59"/>
      <c r="D14" s="60">
        <v>0</v>
      </c>
      <c r="E14" s="61"/>
      <c r="F14" s="61"/>
      <c r="G14" s="62"/>
      <c r="H14" s="62">
        <f t="shared" si="0"/>
        <v>0</v>
      </c>
      <c r="I14" s="59"/>
      <c r="J14" s="60">
        <v>0</v>
      </c>
      <c r="K14" s="61"/>
      <c r="L14" s="61"/>
      <c r="M14" s="62"/>
      <c r="N14" s="62">
        <f t="shared" si="1"/>
        <v>0</v>
      </c>
    </row>
    <row r="15" spans="1:14" ht="13.5" customHeight="1">
      <c r="A15" s="57" t="s">
        <v>3</v>
      </c>
      <c r="B15" s="58">
        <v>531</v>
      </c>
      <c r="C15" s="9"/>
      <c r="D15" s="63">
        <v>0</v>
      </c>
      <c r="E15" s="10"/>
      <c r="F15" s="10"/>
      <c r="G15" s="11"/>
      <c r="H15" s="64">
        <f t="shared" si="0"/>
        <v>0</v>
      </c>
      <c r="I15" s="9"/>
      <c r="J15" s="63">
        <v>0</v>
      </c>
      <c r="K15" s="10"/>
      <c r="L15" s="10"/>
      <c r="M15" s="11"/>
      <c r="N15" s="64">
        <f t="shared" si="1"/>
        <v>0</v>
      </c>
    </row>
    <row r="16" spans="1:14" ht="13.5" customHeight="1">
      <c r="A16" s="57" t="s">
        <v>26</v>
      </c>
      <c r="B16" s="49">
        <v>538</v>
      </c>
      <c r="C16" s="6"/>
      <c r="D16" s="13">
        <v>5</v>
      </c>
      <c r="E16" s="7"/>
      <c r="F16" s="7"/>
      <c r="G16" s="8"/>
      <c r="H16" s="12">
        <f t="shared" si="0"/>
        <v>5</v>
      </c>
      <c r="I16" s="6"/>
      <c r="J16" s="13">
        <v>5</v>
      </c>
      <c r="K16" s="7"/>
      <c r="L16" s="7"/>
      <c r="M16" s="8"/>
      <c r="N16" s="12">
        <f t="shared" si="1"/>
        <v>5</v>
      </c>
    </row>
    <row r="17" spans="1:14" ht="13.5" customHeight="1">
      <c r="A17" s="57" t="s">
        <v>17</v>
      </c>
      <c r="B17" s="49">
        <v>541</v>
      </c>
      <c r="C17" s="14"/>
      <c r="D17" s="15">
        <v>0</v>
      </c>
      <c r="E17" s="16"/>
      <c r="F17" s="16"/>
      <c r="G17" s="17"/>
      <c r="H17" s="12">
        <f t="shared" si="0"/>
        <v>0</v>
      </c>
      <c r="I17" s="14"/>
      <c r="J17" s="15">
        <v>0</v>
      </c>
      <c r="K17" s="16"/>
      <c r="L17" s="16"/>
      <c r="M17" s="17"/>
      <c r="N17" s="12">
        <f t="shared" si="1"/>
        <v>0</v>
      </c>
    </row>
    <row r="18" spans="1:14" ht="13.5" customHeight="1">
      <c r="A18" s="57" t="s">
        <v>27</v>
      </c>
      <c r="B18" s="49">
        <v>542</v>
      </c>
      <c r="C18" s="14"/>
      <c r="D18" s="15">
        <v>0</v>
      </c>
      <c r="E18" s="16"/>
      <c r="F18" s="16"/>
      <c r="G18" s="17"/>
      <c r="H18" s="12">
        <f t="shared" si="0"/>
        <v>0</v>
      </c>
      <c r="I18" s="14"/>
      <c r="J18" s="15">
        <v>0</v>
      </c>
      <c r="K18" s="16"/>
      <c r="L18" s="16"/>
      <c r="M18" s="17"/>
      <c r="N18" s="12">
        <f t="shared" si="1"/>
        <v>0</v>
      </c>
    </row>
    <row r="19" spans="1:14" ht="13.5" customHeight="1">
      <c r="A19" s="57" t="s">
        <v>5</v>
      </c>
      <c r="B19" s="49">
        <v>543</v>
      </c>
      <c r="C19" s="14"/>
      <c r="D19" s="15">
        <v>0</v>
      </c>
      <c r="E19" s="16"/>
      <c r="F19" s="16"/>
      <c r="G19" s="17"/>
      <c r="H19" s="12">
        <f t="shared" si="0"/>
        <v>0</v>
      </c>
      <c r="I19" s="14"/>
      <c r="J19" s="15">
        <v>0</v>
      </c>
      <c r="K19" s="16"/>
      <c r="L19" s="16"/>
      <c r="M19" s="17"/>
      <c r="N19" s="12">
        <f t="shared" si="1"/>
        <v>0</v>
      </c>
    </row>
    <row r="20" spans="1:14" ht="13.5" customHeight="1">
      <c r="A20" s="57" t="s">
        <v>4</v>
      </c>
      <c r="B20" s="49">
        <v>544</v>
      </c>
      <c r="C20" s="14"/>
      <c r="D20" s="15">
        <v>0</v>
      </c>
      <c r="E20" s="16"/>
      <c r="F20" s="16"/>
      <c r="G20" s="17"/>
      <c r="H20" s="12">
        <f t="shared" si="0"/>
        <v>0</v>
      </c>
      <c r="I20" s="14"/>
      <c r="J20" s="15">
        <v>0</v>
      </c>
      <c r="K20" s="16"/>
      <c r="L20" s="16"/>
      <c r="M20" s="17"/>
      <c r="N20" s="12">
        <f t="shared" si="1"/>
        <v>0</v>
      </c>
    </row>
    <row r="21" spans="1:14" ht="13.5" customHeight="1">
      <c r="A21" s="57" t="s">
        <v>6</v>
      </c>
      <c r="B21" s="49">
        <v>547</v>
      </c>
      <c r="C21" s="14"/>
      <c r="D21" s="15">
        <v>0</v>
      </c>
      <c r="E21" s="16"/>
      <c r="F21" s="16"/>
      <c r="G21" s="17"/>
      <c r="H21" s="12">
        <f t="shared" si="0"/>
        <v>0</v>
      </c>
      <c r="I21" s="14"/>
      <c r="J21" s="15">
        <v>0</v>
      </c>
      <c r="K21" s="16"/>
      <c r="L21" s="16"/>
      <c r="M21" s="17"/>
      <c r="N21" s="12">
        <f t="shared" si="1"/>
        <v>0</v>
      </c>
    </row>
    <row r="22" spans="1:14" ht="13.5" customHeight="1">
      <c r="A22" s="57" t="s">
        <v>28</v>
      </c>
      <c r="B22" s="49">
        <v>548</v>
      </c>
      <c r="C22" s="14"/>
      <c r="D22" s="15">
        <v>0</v>
      </c>
      <c r="E22" s="16"/>
      <c r="F22" s="16"/>
      <c r="G22" s="17"/>
      <c r="H22" s="12">
        <f t="shared" si="0"/>
        <v>0</v>
      </c>
      <c r="I22" s="14"/>
      <c r="J22" s="15">
        <v>0</v>
      </c>
      <c r="K22" s="16"/>
      <c r="L22" s="16"/>
      <c r="M22" s="17"/>
      <c r="N22" s="12">
        <f t="shared" si="1"/>
        <v>0</v>
      </c>
    </row>
    <row r="23" spans="1:14" ht="13.5" customHeight="1">
      <c r="A23" s="57" t="s">
        <v>58</v>
      </c>
      <c r="B23" s="58">
        <v>549</v>
      </c>
      <c r="C23" s="59"/>
      <c r="D23" s="60">
        <v>300</v>
      </c>
      <c r="E23" s="61"/>
      <c r="F23" s="61"/>
      <c r="G23" s="62"/>
      <c r="H23" s="62">
        <f t="shared" si="0"/>
        <v>300</v>
      </c>
      <c r="I23" s="59"/>
      <c r="J23" s="60">
        <v>300</v>
      </c>
      <c r="K23" s="61"/>
      <c r="L23" s="61"/>
      <c r="M23" s="62"/>
      <c r="N23" s="62">
        <f t="shared" si="1"/>
        <v>300</v>
      </c>
    </row>
    <row r="24" spans="1:14" ht="13.5" customHeight="1">
      <c r="A24" s="57" t="s">
        <v>16</v>
      </c>
      <c r="B24" s="58">
        <v>551</v>
      </c>
      <c r="C24" s="59"/>
      <c r="D24" s="60">
        <v>2200</v>
      </c>
      <c r="E24" s="61"/>
      <c r="F24" s="61"/>
      <c r="G24" s="62"/>
      <c r="H24" s="62">
        <f t="shared" si="0"/>
        <v>2200</v>
      </c>
      <c r="I24" s="59"/>
      <c r="J24" s="60">
        <v>2200</v>
      </c>
      <c r="K24" s="61"/>
      <c r="L24" s="61"/>
      <c r="M24" s="62"/>
      <c r="N24" s="62">
        <f t="shared" si="1"/>
        <v>2200</v>
      </c>
    </row>
    <row r="25" spans="1:14" ht="13.5" customHeight="1">
      <c r="A25" s="57" t="s">
        <v>41</v>
      </c>
      <c r="B25" s="49">
        <v>552</v>
      </c>
      <c r="C25" s="14"/>
      <c r="D25" s="15">
        <v>0</v>
      </c>
      <c r="E25" s="16"/>
      <c r="F25" s="16"/>
      <c r="G25" s="17"/>
      <c r="H25" s="12">
        <f t="shared" si="0"/>
        <v>0</v>
      </c>
      <c r="I25" s="14"/>
      <c r="J25" s="15">
        <v>0</v>
      </c>
      <c r="K25" s="16"/>
      <c r="L25" s="16"/>
      <c r="M25" s="17"/>
      <c r="N25" s="12">
        <f t="shared" si="1"/>
        <v>0</v>
      </c>
    </row>
    <row r="26" spans="1:14" ht="13.5" customHeight="1">
      <c r="A26" s="57" t="s">
        <v>42</v>
      </c>
      <c r="B26" s="49">
        <v>553</v>
      </c>
      <c r="C26" s="14"/>
      <c r="D26" s="15">
        <v>0</v>
      </c>
      <c r="E26" s="16"/>
      <c r="F26" s="16"/>
      <c r="G26" s="17"/>
      <c r="H26" s="12">
        <f t="shared" si="0"/>
        <v>0</v>
      </c>
      <c r="I26" s="14"/>
      <c r="J26" s="15">
        <v>0</v>
      </c>
      <c r="K26" s="16"/>
      <c r="L26" s="16"/>
      <c r="M26" s="17"/>
      <c r="N26" s="12">
        <f t="shared" si="1"/>
        <v>0</v>
      </c>
    </row>
    <row r="27" spans="1:14" ht="13.5" customHeight="1">
      <c r="A27" s="57" t="s">
        <v>29</v>
      </c>
      <c r="B27" s="49">
        <v>557</v>
      </c>
      <c r="C27" s="14"/>
      <c r="D27" s="15">
        <v>0</v>
      </c>
      <c r="E27" s="16"/>
      <c r="F27" s="16"/>
      <c r="G27" s="17"/>
      <c r="H27" s="12">
        <f t="shared" si="0"/>
        <v>0</v>
      </c>
      <c r="I27" s="14"/>
      <c r="J27" s="15">
        <v>0</v>
      </c>
      <c r="K27" s="16"/>
      <c r="L27" s="16"/>
      <c r="M27" s="17"/>
      <c r="N27" s="12">
        <f t="shared" si="1"/>
        <v>0</v>
      </c>
    </row>
    <row r="28" spans="1:14" ht="13.5" customHeight="1">
      <c r="A28" s="102" t="s">
        <v>43</v>
      </c>
      <c r="B28" s="49">
        <v>558</v>
      </c>
      <c r="C28" s="14"/>
      <c r="D28" s="15">
        <v>1500</v>
      </c>
      <c r="E28" s="16"/>
      <c r="F28" s="16"/>
      <c r="G28" s="17"/>
      <c r="H28" s="12">
        <f t="shared" si="0"/>
        <v>1500</v>
      </c>
      <c r="I28" s="14"/>
      <c r="J28" s="15">
        <v>1500</v>
      </c>
      <c r="K28" s="16"/>
      <c r="L28" s="16"/>
      <c r="M28" s="17"/>
      <c r="N28" s="12">
        <f t="shared" si="1"/>
        <v>1500</v>
      </c>
    </row>
    <row r="29" spans="1:14" ht="13.5" customHeight="1">
      <c r="A29" s="57" t="s">
        <v>30</v>
      </c>
      <c r="B29" s="49">
        <v>563</v>
      </c>
      <c r="C29" s="14"/>
      <c r="D29" s="15">
        <v>0</v>
      </c>
      <c r="E29" s="16"/>
      <c r="F29" s="16"/>
      <c r="G29" s="17"/>
      <c r="H29" s="12">
        <f t="shared" si="0"/>
        <v>0</v>
      </c>
      <c r="I29" s="14"/>
      <c r="J29" s="15">
        <v>0</v>
      </c>
      <c r="K29" s="16"/>
      <c r="L29" s="16"/>
      <c r="M29" s="17"/>
      <c r="N29" s="12">
        <f t="shared" si="1"/>
        <v>0</v>
      </c>
    </row>
    <row r="30" spans="1:14" ht="13.5" customHeight="1">
      <c r="A30" s="57" t="s">
        <v>7</v>
      </c>
      <c r="B30" s="58">
        <v>591</v>
      </c>
      <c r="C30" s="59"/>
      <c r="D30" s="60">
        <v>0</v>
      </c>
      <c r="E30" s="61"/>
      <c r="F30" s="61"/>
      <c r="G30" s="62"/>
      <c r="H30" s="62">
        <f t="shared" si="0"/>
        <v>0</v>
      </c>
      <c r="I30" s="59"/>
      <c r="J30" s="60">
        <v>0</v>
      </c>
      <c r="K30" s="61"/>
      <c r="L30" s="61"/>
      <c r="M30" s="62"/>
      <c r="N30" s="62">
        <f t="shared" si="1"/>
        <v>0</v>
      </c>
    </row>
    <row r="31" spans="1:14" ht="13.5" customHeight="1" thickBot="1">
      <c r="A31" s="65" t="s">
        <v>18</v>
      </c>
      <c r="B31" s="66">
        <v>595</v>
      </c>
      <c r="C31" s="67"/>
      <c r="D31" s="68">
        <v>0</v>
      </c>
      <c r="E31" s="69"/>
      <c r="F31" s="69"/>
      <c r="G31" s="70"/>
      <c r="H31" s="70">
        <f t="shared" si="0"/>
        <v>0</v>
      </c>
      <c r="I31" s="67"/>
      <c r="J31" s="68">
        <v>0</v>
      </c>
      <c r="K31" s="69"/>
      <c r="L31" s="69"/>
      <c r="M31" s="70"/>
      <c r="N31" s="70">
        <f t="shared" si="1"/>
        <v>0</v>
      </c>
    </row>
    <row r="32" spans="1:14" ht="13.5" customHeight="1" thickBot="1">
      <c r="A32" s="81" t="s">
        <v>8</v>
      </c>
      <c r="B32" s="82" t="s">
        <v>19</v>
      </c>
      <c r="C32" s="98">
        <f aca="true" t="shared" si="2" ref="C32:H32">SUM(C3:C31)</f>
        <v>57000</v>
      </c>
      <c r="D32" s="98">
        <f t="shared" si="2"/>
        <v>126535</v>
      </c>
      <c r="E32" s="98">
        <f t="shared" si="2"/>
        <v>0</v>
      </c>
      <c r="F32" s="98">
        <f t="shared" si="2"/>
        <v>70000</v>
      </c>
      <c r="G32" s="98">
        <f t="shared" si="2"/>
        <v>0</v>
      </c>
      <c r="H32" s="98">
        <f t="shared" si="2"/>
        <v>253535</v>
      </c>
      <c r="I32" s="98">
        <f aca="true" t="shared" si="3" ref="I32:N32">SUM(I3:I31)</f>
        <v>58000</v>
      </c>
      <c r="J32" s="98">
        <f t="shared" si="3"/>
        <v>128135</v>
      </c>
      <c r="K32" s="98">
        <f t="shared" si="3"/>
        <v>0</v>
      </c>
      <c r="L32" s="98">
        <f t="shared" si="3"/>
        <v>70000</v>
      </c>
      <c r="M32" s="98">
        <f t="shared" si="3"/>
        <v>0</v>
      </c>
      <c r="N32" s="98">
        <f t="shared" si="3"/>
        <v>256135</v>
      </c>
    </row>
    <row r="33" spans="1:14" ht="13.5" customHeight="1">
      <c r="A33" s="51" t="s">
        <v>62</v>
      </c>
      <c r="B33" s="52">
        <v>601</v>
      </c>
      <c r="C33" s="71"/>
      <c r="D33" s="54"/>
      <c r="E33" s="54"/>
      <c r="F33" s="54"/>
      <c r="G33" s="55"/>
      <c r="H33" s="62">
        <f aca="true" t="shared" si="4" ref="H33:H46">SUM(C33:G33)</f>
        <v>0</v>
      </c>
      <c r="I33" s="71"/>
      <c r="J33" s="54"/>
      <c r="K33" s="54"/>
      <c r="L33" s="54"/>
      <c r="M33" s="55"/>
      <c r="N33" s="62">
        <f aca="true" t="shared" si="5" ref="N33:N46">SUM(I33:M33)</f>
        <v>0</v>
      </c>
    </row>
    <row r="34" spans="1:14" ht="13.5" customHeight="1">
      <c r="A34" s="51" t="s">
        <v>59</v>
      </c>
      <c r="B34" s="52">
        <v>602</v>
      </c>
      <c r="C34" s="71"/>
      <c r="D34" s="54">
        <v>117635</v>
      </c>
      <c r="E34" s="54"/>
      <c r="F34" s="54"/>
      <c r="G34" s="55"/>
      <c r="H34" s="62">
        <f t="shared" si="4"/>
        <v>117635</v>
      </c>
      <c r="I34" s="71"/>
      <c r="J34" s="54">
        <v>119135</v>
      </c>
      <c r="K34" s="54"/>
      <c r="L34" s="54"/>
      <c r="M34" s="55"/>
      <c r="N34" s="62">
        <f t="shared" si="5"/>
        <v>119135</v>
      </c>
    </row>
    <row r="35" spans="1:14" ht="13.5" customHeight="1">
      <c r="A35" s="51" t="s">
        <v>60</v>
      </c>
      <c r="B35" s="52">
        <v>603</v>
      </c>
      <c r="C35" s="53"/>
      <c r="D35" s="72">
        <v>7900</v>
      </c>
      <c r="E35" s="54"/>
      <c r="F35" s="54"/>
      <c r="G35" s="55"/>
      <c r="H35" s="62">
        <f t="shared" si="4"/>
        <v>7900</v>
      </c>
      <c r="I35" s="53"/>
      <c r="J35" s="72">
        <v>8000</v>
      </c>
      <c r="K35" s="54"/>
      <c r="L35" s="54"/>
      <c r="M35" s="55"/>
      <c r="N35" s="62">
        <f t="shared" si="5"/>
        <v>8000</v>
      </c>
    </row>
    <row r="36" spans="1:14" ht="13.5" customHeight="1">
      <c r="A36" s="51" t="s">
        <v>31</v>
      </c>
      <c r="B36" s="47">
        <v>604</v>
      </c>
      <c r="C36" s="18"/>
      <c r="D36" s="19">
        <v>0</v>
      </c>
      <c r="E36" s="20"/>
      <c r="F36" s="20"/>
      <c r="G36" s="21"/>
      <c r="H36" s="12">
        <f t="shared" si="4"/>
        <v>0</v>
      </c>
      <c r="I36" s="18"/>
      <c r="J36" s="19">
        <v>0</v>
      </c>
      <c r="K36" s="20"/>
      <c r="L36" s="20"/>
      <c r="M36" s="21"/>
      <c r="N36" s="12">
        <f t="shared" si="5"/>
        <v>0</v>
      </c>
    </row>
    <row r="37" spans="1:14" ht="13.5" customHeight="1">
      <c r="A37" s="51" t="s">
        <v>17</v>
      </c>
      <c r="B37" s="42">
        <v>641</v>
      </c>
      <c r="C37" s="18"/>
      <c r="D37" s="19"/>
      <c r="E37" s="20"/>
      <c r="F37" s="20"/>
      <c r="G37" s="21"/>
      <c r="H37" s="12">
        <f t="shared" si="4"/>
        <v>0</v>
      </c>
      <c r="I37" s="18"/>
      <c r="J37" s="19"/>
      <c r="K37" s="20"/>
      <c r="L37" s="20"/>
      <c r="M37" s="21"/>
      <c r="N37" s="12">
        <f t="shared" si="5"/>
        <v>0</v>
      </c>
    </row>
    <row r="38" spans="1:14" ht="13.5" customHeight="1">
      <c r="A38" s="51" t="s">
        <v>27</v>
      </c>
      <c r="B38" s="42">
        <v>642</v>
      </c>
      <c r="C38" s="18"/>
      <c r="D38" s="19"/>
      <c r="E38" s="20"/>
      <c r="F38" s="20"/>
      <c r="G38" s="21"/>
      <c r="H38" s="12">
        <f t="shared" si="4"/>
        <v>0</v>
      </c>
      <c r="I38" s="18"/>
      <c r="J38" s="19"/>
      <c r="K38" s="20"/>
      <c r="L38" s="20"/>
      <c r="M38" s="21"/>
      <c r="N38" s="12">
        <f t="shared" si="5"/>
        <v>0</v>
      </c>
    </row>
    <row r="39" spans="1:14" ht="13.5" customHeight="1">
      <c r="A39" s="51" t="s">
        <v>51</v>
      </c>
      <c r="B39" s="42">
        <v>643</v>
      </c>
      <c r="C39" s="18"/>
      <c r="D39" s="19"/>
      <c r="E39" s="20"/>
      <c r="F39" s="20"/>
      <c r="G39" s="21"/>
      <c r="H39" s="12">
        <f t="shared" si="4"/>
        <v>0</v>
      </c>
      <c r="I39" s="18"/>
      <c r="J39" s="19"/>
      <c r="K39" s="20"/>
      <c r="L39" s="20"/>
      <c r="M39" s="21"/>
      <c r="N39" s="12">
        <f t="shared" si="5"/>
        <v>0</v>
      </c>
    </row>
    <row r="40" spans="1:14" ht="13.5" customHeight="1">
      <c r="A40" s="51" t="s">
        <v>32</v>
      </c>
      <c r="B40" s="42">
        <v>644</v>
      </c>
      <c r="C40" s="18"/>
      <c r="D40" s="19"/>
      <c r="E40" s="20"/>
      <c r="F40" s="20"/>
      <c r="G40" s="21"/>
      <c r="H40" s="12">
        <f t="shared" si="4"/>
        <v>0</v>
      </c>
      <c r="I40" s="18"/>
      <c r="J40" s="19"/>
      <c r="K40" s="20"/>
      <c r="L40" s="20"/>
      <c r="M40" s="21"/>
      <c r="N40" s="12">
        <f t="shared" si="5"/>
        <v>0</v>
      </c>
    </row>
    <row r="41" spans="1:14" ht="13.5" customHeight="1">
      <c r="A41" s="51" t="s">
        <v>33</v>
      </c>
      <c r="B41" s="48">
        <v>645</v>
      </c>
      <c r="C41" s="18"/>
      <c r="D41" s="19"/>
      <c r="E41" s="20"/>
      <c r="F41" s="20"/>
      <c r="G41" s="21"/>
      <c r="H41" s="12">
        <f t="shared" si="4"/>
        <v>0</v>
      </c>
      <c r="I41" s="18"/>
      <c r="J41" s="19"/>
      <c r="K41" s="20"/>
      <c r="L41" s="20"/>
      <c r="M41" s="21"/>
      <c r="N41" s="12">
        <f t="shared" si="5"/>
        <v>0</v>
      </c>
    </row>
    <row r="42" spans="1:14" ht="13.5" customHeight="1">
      <c r="A42" s="103" t="s">
        <v>34</v>
      </c>
      <c r="B42" s="48">
        <v>646</v>
      </c>
      <c r="C42" s="18"/>
      <c r="D42" s="19"/>
      <c r="E42" s="20"/>
      <c r="F42" s="20"/>
      <c r="G42" s="21"/>
      <c r="H42" s="12">
        <f t="shared" si="4"/>
        <v>0</v>
      </c>
      <c r="I42" s="18"/>
      <c r="J42" s="19"/>
      <c r="K42" s="20"/>
      <c r="L42" s="20"/>
      <c r="M42" s="21"/>
      <c r="N42" s="12">
        <f t="shared" si="5"/>
        <v>0</v>
      </c>
    </row>
    <row r="43" spans="1:14" ht="13.5" customHeight="1">
      <c r="A43" s="51" t="s">
        <v>35</v>
      </c>
      <c r="B43" s="48">
        <v>648</v>
      </c>
      <c r="C43" s="18"/>
      <c r="D43" s="19"/>
      <c r="E43" s="20"/>
      <c r="F43" s="20"/>
      <c r="G43" s="21"/>
      <c r="H43" s="12">
        <f t="shared" si="4"/>
        <v>0</v>
      </c>
      <c r="I43" s="18"/>
      <c r="J43" s="19"/>
      <c r="K43" s="20"/>
      <c r="L43" s="20"/>
      <c r="M43" s="21"/>
      <c r="N43" s="12">
        <f t="shared" si="5"/>
        <v>0</v>
      </c>
    </row>
    <row r="44" spans="1:14" ht="13.5" customHeight="1">
      <c r="A44" s="57" t="s">
        <v>61</v>
      </c>
      <c r="B44" s="47">
        <v>649</v>
      </c>
      <c r="C44" s="59"/>
      <c r="D44" s="60">
        <v>1000</v>
      </c>
      <c r="E44" s="61"/>
      <c r="F44" s="61"/>
      <c r="G44" s="62"/>
      <c r="H44" s="62">
        <f t="shared" si="4"/>
        <v>1000</v>
      </c>
      <c r="I44" s="59"/>
      <c r="J44" s="60">
        <v>1000</v>
      </c>
      <c r="K44" s="61"/>
      <c r="L44" s="61"/>
      <c r="M44" s="62"/>
      <c r="N44" s="62">
        <f t="shared" si="5"/>
        <v>1000</v>
      </c>
    </row>
    <row r="45" spans="1:14" ht="13.5" customHeight="1">
      <c r="A45" s="51" t="s">
        <v>36</v>
      </c>
      <c r="B45" s="48">
        <v>662</v>
      </c>
      <c r="C45" s="18"/>
      <c r="D45" s="19"/>
      <c r="E45" s="20"/>
      <c r="F45" s="20"/>
      <c r="G45" s="21"/>
      <c r="H45" s="12">
        <f t="shared" si="4"/>
        <v>0</v>
      </c>
      <c r="I45" s="18"/>
      <c r="J45" s="19"/>
      <c r="K45" s="20"/>
      <c r="L45" s="20"/>
      <c r="M45" s="21"/>
      <c r="N45" s="12">
        <f t="shared" si="5"/>
        <v>0</v>
      </c>
    </row>
    <row r="46" spans="1:14" ht="13.5" customHeight="1" thickBot="1">
      <c r="A46" s="91" t="s">
        <v>37</v>
      </c>
      <c r="B46" s="92">
        <v>663</v>
      </c>
      <c r="C46" s="93"/>
      <c r="D46" s="94"/>
      <c r="E46" s="95"/>
      <c r="F46" s="95"/>
      <c r="G46" s="96"/>
      <c r="H46" s="97">
        <f t="shared" si="4"/>
        <v>0</v>
      </c>
      <c r="I46" s="93"/>
      <c r="J46" s="94"/>
      <c r="K46" s="95"/>
      <c r="L46" s="95"/>
      <c r="M46" s="96"/>
      <c r="N46" s="97">
        <f t="shared" si="5"/>
        <v>0</v>
      </c>
    </row>
    <row r="47" spans="1:14" ht="13.5" customHeight="1" thickBot="1">
      <c r="A47" s="81" t="s">
        <v>38</v>
      </c>
      <c r="B47" s="83" t="s">
        <v>20</v>
      </c>
      <c r="C47" s="99">
        <f aca="true" t="shared" si="6" ref="C47:H47">SUM(C33:C46)</f>
        <v>0</v>
      </c>
      <c r="D47" s="99">
        <f t="shared" si="6"/>
        <v>126535</v>
      </c>
      <c r="E47" s="99">
        <f t="shared" si="6"/>
        <v>0</v>
      </c>
      <c r="F47" s="99">
        <f t="shared" si="6"/>
        <v>0</v>
      </c>
      <c r="G47" s="99">
        <f t="shared" si="6"/>
        <v>0</v>
      </c>
      <c r="H47" s="99">
        <f t="shared" si="6"/>
        <v>126535</v>
      </c>
      <c r="I47" s="99">
        <f aca="true" t="shared" si="7" ref="I47:N47">SUM(I33:I46)</f>
        <v>0</v>
      </c>
      <c r="J47" s="99">
        <f t="shared" si="7"/>
        <v>128135</v>
      </c>
      <c r="K47" s="99">
        <f t="shared" si="7"/>
        <v>0</v>
      </c>
      <c r="L47" s="99">
        <f t="shared" si="7"/>
        <v>0</v>
      </c>
      <c r="M47" s="99">
        <f t="shared" si="7"/>
        <v>0</v>
      </c>
      <c r="N47" s="99">
        <f t="shared" si="7"/>
        <v>128135</v>
      </c>
    </row>
    <row r="48" spans="1:14" ht="13.5" customHeight="1" thickBot="1">
      <c r="A48" s="85" t="s">
        <v>21</v>
      </c>
      <c r="B48" s="86"/>
      <c r="C48" s="87">
        <f aca="true" t="shared" si="8" ref="C48:H48">C47-C32</f>
        <v>-57000</v>
      </c>
      <c r="D48" s="87">
        <f t="shared" si="8"/>
        <v>0</v>
      </c>
      <c r="E48" s="87">
        <f t="shared" si="8"/>
        <v>0</v>
      </c>
      <c r="F48" s="87">
        <f t="shared" si="8"/>
        <v>-70000</v>
      </c>
      <c r="G48" s="87">
        <f t="shared" si="8"/>
        <v>0</v>
      </c>
      <c r="H48" s="87">
        <f t="shared" si="8"/>
        <v>-127000</v>
      </c>
      <c r="I48" s="87">
        <f aca="true" t="shared" si="9" ref="I48:N48">I47-I32</f>
        <v>-58000</v>
      </c>
      <c r="J48" s="87">
        <f t="shared" si="9"/>
        <v>0</v>
      </c>
      <c r="K48" s="87">
        <f t="shared" si="9"/>
        <v>0</v>
      </c>
      <c r="L48" s="87">
        <f t="shared" si="9"/>
        <v>-70000</v>
      </c>
      <c r="M48" s="87">
        <f t="shared" si="9"/>
        <v>0</v>
      </c>
      <c r="N48" s="87">
        <f t="shared" si="9"/>
        <v>-128000</v>
      </c>
    </row>
    <row r="49" spans="1:14" ht="13.5" customHeight="1">
      <c r="A49" s="104" t="s">
        <v>66</v>
      </c>
      <c r="B49" s="41">
        <v>672</v>
      </c>
      <c r="C49" s="22">
        <v>57000</v>
      </c>
      <c r="D49" s="23"/>
      <c r="E49" s="24"/>
      <c r="F49" s="24"/>
      <c r="G49" s="25"/>
      <c r="H49" s="31">
        <f>SUM(C49:G49)</f>
        <v>57000</v>
      </c>
      <c r="I49" s="22">
        <v>58000</v>
      </c>
      <c r="J49" s="23"/>
      <c r="K49" s="24"/>
      <c r="L49" s="24"/>
      <c r="M49" s="25"/>
      <c r="N49" s="31">
        <f>SUM(I49:M49)</f>
        <v>58000</v>
      </c>
    </row>
    <row r="50" spans="1:14" ht="13.5" customHeight="1">
      <c r="A50" s="43" t="s">
        <v>63</v>
      </c>
      <c r="B50" s="42">
        <v>672</v>
      </c>
      <c r="C50" s="14"/>
      <c r="D50" s="15"/>
      <c r="E50" s="16"/>
      <c r="F50" s="16">
        <v>70000</v>
      </c>
      <c r="G50" s="17"/>
      <c r="H50" s="12">
        <f>SUM(C50:G50)</f>
        <v>70000</v>
      </c>
      <c r="I50" s="14"/>
      <c r="J50" s="15"/>
      <c r="K50" s="16"/>
      <c r="L50" s="16">
        <v>70000</v>
      </c>
      <c r="M50" s="17"/>
      <c r="N50" s="12">
        <f>SUM(I50:M50)</f>
        <v>70000</v>
      </c>
    </row>
    <row r="51" spans="1:14" ht="13.5" customHeight="1">
      <c r="A51" s="44" t="s">
        <v>44</v>
      </c>
      <c r="B51" s="42">
        <v>672</v>
      </c>
      <c r="C51" s="14"/>
      <c r="D51" s="15"/>
      <c r="E51" s="16"/>
      <c r="F51" s="16"/>
      <c r="G51" s="17"/>
      <c r="H51" s="12">
        <f>SUM(C51:G51)</f>
        <v>0</v>
      </c>
      <c r="I51" s="14"/>
      <c r="J51" s="15"/>
      <c r="K51" s="16"/>
      <c r="L51" s="16"/>
      <c r="M51" s="17"/>
      <c r="N51" s="12">
        <f>SUM(I51:M51)</f>
        <v>0</v>
      </c>
    </row>
    <row r="52" spans="1:14" ht="13.5" customHeight="1">
      <c r="A52" s="44" t="s">
        <v>44</v>
      </c>
      <c r="B52" s="42">
        <v>672</v>
      </c>
      <c r="C52" s="14"/>
      <c r="D52" s="15"/>
      <c r="E52" s="16"/>
      <c r="F52" s="16"/>
      <c r="G52" s="17"/>
      <c r="H52" s="12">
        <f>SUM(C52:G52)</f>
        <v>0</v>
      </c>
      <c r="I52" s="14"/>
      <c r="J52" s="15"/>
      <c r="K52" s="16"/>
      <c r="L52" s="16"/>
      <c r="M52" s="17"/>
      <c r="N52" s="12">
        <f>SUM(I52:M52)</f>
        <v>0</v>
      </c>
    </row>
    <row r="53" spans="1:14" ht="13.5" customHeight="1">
      <c r="A53" s="50" t="s">
        <v>45</v>
      </c>
      <c r="B53" s="42">
        <v>672</v>
      </c>
      <c r="C53" s="14"/>
      <c r="D53" s="15"/>
      <c r="E53" s="16"/>
      <c r="F53" s="16"/>
      <c r="G53" s="17"/>
      <c r="H53" s="12">
        <f>SUM(C53:G53)</f>
        <v>0</v>
      </c>
      <c r="I53" s="14"/>
      <c r="J53" s="15"/>
      <c r="K53" s="16"/>
      <c r="L53" s="16"/>
      <c r="M53" s="17"/>
      <c r="N53" s="12">
        <f>SUM(I53:M53)</f>
        <v>0</v>
      </c>
    </row>
    <row r="54" spans="1:14" ht="13.5" customHeight="1">
      <c r="A54" s="43" t="s">
        <v>46</v>
      </c>
      <c r="B54" s="42">
        <v>672</v>
      </c>
      <c r="C54" s="14"/>
      <c r="D54" s="15"/>
      <c r="E54" s="16"/>
      <c r="F54" s="16"/>
      <c r="G54" s="17"/>
      <c r="H54" s="12"/>
      <c r="I54" s="14"/>
      <c r="J54" s="15"/>
      <c r="K54" s="16"/>
      <c r="L54" s="16"/>
      <c r="M54" s="17"/>
      <c r="N54" s="12"/>
    </row>
    <row r="55" spans="1:14" ht="13.5" customHeight="1">
      <c r="A55" s="43" t="s">
        <v>47</v>
      </c>
      <c r="B55" s="42">
        <v>672</v>
      </c>
      <c r="C55" s="14"/>
      <c r="D55" s="15"/>
      <c r="E55" s="16"/>
      <c r="F55" s="16"/>
      <c r="G55" s="17"/>
      <c r="H55" s="12">
        <f>SUM(C55:G55)</f>
        <v>0</v>
      </c>
      <c r="I55" s="14"/>
      <c r="J55" s="15"/>
      <c r="K55" s="16"/>
      <c r="L55" s="16"/>
      <c r="M55" s="17"/>
      <c r="N55" s="12">
        <f>SUM(I55:M55)</f>
        <v>0</v>
      </c>
    </row>
    <row r="56" spans="1:14" ht="13.5" customHeight="1">
      <c r="A56" s="40" t="s">
        <v>48</v>
      </c>
      <c r="B56" s="42">
        <v>672</v>
      </c>
      <c r="C56" s="14"/>
      <c r="D56" s="15"/>
      <c r="E56" s="16"/>
      <c r="F56" s="16"/>
      <c r="G56" s="17"/>
      <c r="H56" s="12">
        <f>SUM(C56:G56)</f>
        <v>0</v>
      </c>
      <c r="I56" s="14"/>
      <c r="J56" s="15"/>
      <c r="K56" s="16"/>
      <c r="L56" s="16"/>
      <c r="M56" s="17"/>
      <c r="N56" s="12">
        <f>SUM(I56:M56)</f>
        <v>0</v>
      </c>
    </row>
    <row r="57" spans="1:14" ht="13.5" customHeight="1">
      <c r="A57" s="43" t="s">
        <v>39</v>
      </c>
      <c r="B57" s="42">
        <v>672</v>
      </c>
      <c r="C57" s="14"/>
      <c r="D57" s="15"/>
      <c r="E57" s="16"/>
      <c r="F57" s="16"/>
      <c r="G57" s="17"/>
      <c r="H57" s="12">
        <f>SUM(C57:G57)</f>
        <v>0</v>
      </c>
      <c r="I57" s="14"/>
      <c r="J57" s="15"/>
      <c r="K57" s="16"/>
      <c r="L57" s="16"/>
      <c r="M57" s="17"/>
      <c r="N57" s="12">
        <f>SUM(I57:M57)</f>
        <v>0</v>
      </c>
    </row>
    <row r="58" spans="1:14" ht="13.5" customHeight="1" thickBot="1">
      <c r="A58" s="45" t="s">
        <v>22</v>
      </c>
      <c r="B58" s="46"/>
      <c r="C58" s="26"/>
      <c r="D58" s="27"/>
      <c r="E58" s="28"/>
      <c r="F58" s="28"/>
      <c r="G58" s="29"/>
      <c r="H58" s="12">
        <f>SUM(C58:G58)</f>
        <v>0</v>
      </c>
      <c r="I58" s="26"/>
      <c r="J58" s="27"/>
      <c r="K58" s="28"/>
      <c r="L58" s="28"/>
      <c r="M58" s="29"/>
      <c r="N58" s="12">
        <f>SUM(I58:M58)</f>
        <v>0</v>
      </c>
    </row>
    <row r="59" spans="1:14" ht="13.5" customHeight="1" thickBot="1">
      <c r="A59" s="81" t="s">
        <v>49</v>
      </c>
      <c r="B59" s="83">
        <v>67</v>
      </c>
      <c r="C59" s="88">
        <f>SUM(C49:C58)</f>
        <v>57000</v>
      </c>
      <c r="D59" s="89">
        <f>SUM(D49:D58)</f>
        <v>0</v>
      </c>
      <c r="E59" s="90">
        <f>SUM(E49:E58)</f>
        <v>0</v>
      </c>
      <c r="F59" s="90">
        <f>SUM(F49:F58)</f>
        <v>70000</v>
      </c>
      <c r="G59" s="84">
        <f>SUM(G49:G58)</f>
        <v>0</v>
      </c>
      <c r="H59" s="84">
        <f>SUM(C59:G59)</f>
        <v>127000</v>
      </c>
      <c r="I59" s="88">
        <f>SUM(I49:I58)</f>
        <v>58000</v>
      </c>
      <c r="J59" s="89">
        <f>SUM(J49:J58)</f>
        <v>0</v>
      </c>
      <c r="K59" s="90">
        <f>SUM(K49:K58)</f>
        <v>0</v>
      </c>
      <c r="L59" s="90">
        <f>SUM(L49:L58)</f>
        <v>70000</v>
      </c>
      <c r="M59" s="84">
        <f>SUM(M49:M58)</f>
        <v>0</v>
      </c>
      <c r="N59" s="84">
        <f>SUM(I59:M59)</f>
        <v>128000</v>
      </c>
    </row>
    <row r="60" spans="1:14" ht="14.25" customHeight="1">
      <c r="A60" s="1" t="s">
        <v>50</v>
      </c>
      <c r="B60" s="32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ht="12" customHeight="1">
      <c r="A61" s="34" t="s">
        <v>70</v>
      </c>
      <c r="B61" s="73"/>
      <c r="C61" s="74" t="s">
        <v>64</v>
      </c>
      <c r="D61" s="74"/>
      <c r="E61" s="74"/>
      <c r="F61" s="100"/>
      <c r="G61" s="36"/>
      <c r="H61" s="36"/>
      <c r="I61" s="74" t="s">
        <v>65</v>
      </c>
      <c r="J61" s="74"/>
      <c r="K61" s="74"/>
      <c r="L61" s="75" t="s">
        <v>67</v>
      </c>
      <c r="M61" s="35"/>
      <c r="N61" s="35"/>
    </row>
    <row r="62" spans="1:14" ht="15.75" customHeight="1">
      <c r="A62" s="34"/>
      <c r="B62" s="73"/>
      <c r="C62" s="36"/>
      <c r="D62" s="36"/>
      <c r="E62" s="37"/>
      <c r="F62" s="38"/>
      <c r="G62" s="36"/>
      <c r="H62" s="36"/>
      <c r="I62" s="36"/>
      <c r="J62" s="36"/>
      <c r="K62" s="37"/>
      <c r="L62" s="38"/>
      <c r="M62" s="36"/>
      <c r="N62" s="36"/>
    </row>
    <row r="63" spans="1:14" ht="15.75" customHeight="1">
      <c r="A63" s="34"/>
      <c r="B63" s="39"/>
      <c r="C63" s="37"/>
      <c r="D63" s="37"/>
      <c r="E63" s="37"/>
      <c r="F63" s="37"/>
      <c r="G63" s="36"/>
      <c r="H63" s="36"/>
      <c r="I63" s="37"/>
      <c r="J63" s="37"/>
      <c r="K63" s="37"/>
      <c r="L63" s="37"/>
      <c r="M63" s="36"/>
      <c r="N63" s="36"/>
    </row>
  </sheetData>
  <sheetProtection selectLockedCells="1"/>
  <protectedRanges>
    <protectedRange sqref="I7:M8 C7:G8" name="Oblast 512 a 513"/>
    <protectedRange sqref="N3:N9 H3:H9" name="Oblast 501"/>
  </protectedRanges>
  <mergeCells count="4">
    <mergeCell ref="I1:N1"/>
    <mergeCell ref="C1:H1"/>
    <mergeCell ref="A1:A2"/>
    <mergeCell ref="B1:B2"/>
  </mergeCells>
  <printOptions horizontalCentered="1"/>
  <pageMargins left="0.1968503937007874" right="0.1968503937007874" top="0.65625" bottom="0.3937007874015748" header="0.3937007874015748" footer="0.3937007874015748"/>
  <pageSetup horizontalDpi="300" verticalDpi="300" orientation="portrait" paperSize="9" scale="90" r:id="rId1"/>
  <headerFooter alignWithMargins="0">
    <oddHeader>&amp;LOrganizace: MSSS v Mostě
&amp;C&amp;"Arial CE,Tučné"Střednědobý výhled rozpočtu na rok 2025 a 2026
&amp;Ruvedeno v tis. Kč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voláček petr</dc:creator>
  <cp:keywords/>
  <dc:description/>
  <cp:lastModifiedBy>Lenka Maňáková</cp:lastModifiedBy>
  <cp:lastPrinted>2020-10-07T11:26:30Z</cp:lastPrinted>
  <dcterms:created xsi:type="dcterms:W3CDTF">2013-06-17T07:19:41Z</dcterms:created>
  <dcterms:modified xsi:type="dcterms:W3CDTF">2023-12-08T09:19:25Z</dcterms:modified>
  <cp:category/>
  <cp:version/>
  <cp:contentType/>
  <cp:contentStatus/>
</cp:coreProperties>
</file>